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ferenzen" sheetId="1" state="visible" r:id="rId1"/>
  </sheets>
  <definedNames>
    <definedName name="_xlnm._FilterDatabase" localSheetId="0" hidden="1">'Referenzen'!$A$4:$H$9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ptos Display"/>
      <b val="1"/>
      <color rgb="00FFFFFF"/>
      <sz val="18"/>
    </font>
    <font>
      <name val="Aptos"/>
      <color rgb="00666666"/>
      <sz val="10"/>
    </font>
    <font>
      <b val="1"/>
      <color rgb="00FFFFFF"/>
    </font>
    <font>
      <color rgb="00008000"/>
    </font>
    <font>
      <color rgb="00666666"/>
    </font>
    <font>
      <color rgb="00000000"/>
    </font>
  </fonts>
  <fills count="5">
    <fill>
      <patternFill/>
    </fill>
    <fill>
      <patternFill patternType="gray125"/>
    </fill>
    <fill>
      <patternFill patternType="solid">
        <fgColor rgb="0016324F"/>
      </patternFill>
    </fill>
    <fill>
      <patternFill patternType="solid">
        <fgColor rgb="00EAF2FD"/>
      </patternFill>
    </fill>
    <fill>
      <patternFill patternType="solid">
        <fgColor rgb="00135CC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2" borderId="0" pivotButton="0" quotePrefix="0" xfId="0"/>
    <xf numFmtId="0" fontId="4" fillId="0" borderId="0" applyAlignment="1" pivotButton="0" quotePrefix="0" xfId="0">
      <alignment vertical="center" wrapText="1"/>
    </xf>
    <xf numFmtId="0" fontId="5" fillId="0" borderId="0" applyAlignment="1" pivotButton="0" quotePrefix="0" xfId="0">
      <alignment wrapText="1"/>
    </xf>
    <xf numFmtId="0" fontId="6" fillId="0" borderId="0" applyAlignment="1" pivotButton="0" quotePrefix="0" xfId="0">
      <alignment wrapText="1"/>
    </xf>
  </cellXfs>
  <cellStyles count="1">
    <cellStyle name="Normal" xfId="0" builtinId="0" hidden="0"/>
  </cellStyles>
  <dxfs count="1">
    <dxf>
      <fill>
        <patternFill patternType="solid">
          <fgColor rgb="00FADBD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32" customWidth="1" min="2" max="2"/>
    <col width="28" customWidth="1" min="3" max="3"/>
    <col width="16" customWidth="1" min="4" max="4"/>
    <col width="16" customWidth="1" min="5" max="5"/>
    <col width="20" customWidth="1" min="6" max="6"/>
    <col width="23" customWidth="1" min="7" max="7"/>
    <col width="20" customWidth="1" min="8" max="8"/>
  </cols>
  <sheetData>
    <row r="1" ht="28" customHeight="1">
      <c r="A1" s="1" t="inlineStr">
        <is>
          <t>Referenzliste 2022-2026</t>
        </is>
      </c>
    </row>
    <row r="2" ht="22" customHeight="1">
      <c r="A2" s="2" t="inlineStr">
        <is>
          <t>RheinErft Fenstersysteme GmbH | Stand 25.08.2026 | Fiktive Demo-Unterlage</t>
        </is>
      </c>
    </row>
    <row r="4" ht="30" customHeight="1">
      <c r="A4" s="3" t="inlineStr">
        <is>
          <t>Projekt-ID</t>
        </is>
      </c>
      <c r="B4" s="3" t="inlineStr">
        <is>
          <t>Projekt</t>
        </is>
      </c>
      <c r="C4" s="3" t="inlineStr">
        <is>
          <t>Nutzung</t>
        </is>
      </c>
      <c r="D4" s="3" t="inlineStr">
        <is>
          <t>Jahr</t>
        </is>
      </c>
      <c r="E4" s="3" t="inlineStr">
        <is>
          <t>Fenster</t>
        </is>
      </c>
      <c r="F4" s="3" t="inlineStr">
        <is>
          <t>Laufender Betrieb</t>
        </is>
      </c>
      <c r="G4" s="3" t="inlineStr">
        <is>
          <t>Ähnliche sensible Nutzung</t>
        </is>
      </c>
      <c r="H4" s="3" t="inlineStr">
        <is>
          <t>Status</t>
        </is>
      </c>
      <c r="J4" s="4" t="inlineStr">
        <is>
          <t>Kriterium</t>
        </is>
      </c>
      <c r="K4" s="4" t="inlineStr">
        <is>
          <t>Wert</t>
        </is>
      </c>
      <c r="L4" s="4" t="inlineStr">
        <is>
          <t>Ergebnis</t>
        </is>
      </c>
    </row>
    <row r="5" ht="34" customHeight="1">
      <c r="A5" s="5" t="inlineStr">
        <is>
          <t>REF-2025-04</t>
        </is>
      </c>
      <c r="B5" s="5" t="inlineStr">
        <is>
          <t>Seniorenzentrum Köln-Lindenthal</t>
        </is>
      </c>
      <c r="C5" s="5" t="inlineStr">
        <is>
          <t>Stationäre Pflegeeinrichtung</t>
        </is>
      </c>
      <c r="D5" s="5" t="n">
        <v>2025</v>
      </c>
      <c r="E5" s="5" t="n">
        <v>124</v>
      </c>
      <c r="F5" s="5" t="inlineStr">
        <is>
          <t>Ja</t>
        </is>
      </c>
      <c r="G5" s="5" t="inlineStr">
        <is>
          <t>Ja - sensibel, aber kein Krankenhaus</t>
        </is>
      </c>
      <c r="H5" s="5" t="inlineStr">
        <is>
          <t>Abgeschlossen</t>
        </is>
      </c>
      <c r="J5" s="6" t="inlineStr">
        <is>
          <t>Referenzen &gt;75 Elemente</t>
        </is>
      </c>
      <c r="K5" s="7">
        <f>COUNTIF(E5:E9,"&gt;75")</f>
        <v/>
      </c>
      <c r="L5" s="7">
        <f>IF(K5&gt;=3,"erfüllt","nicht erfüllt")</f>
        <v/>
      </c>
    </row>
    <row r="6" ht="34" customHeight="1">
      <c r="A6" s="5" t="inlineStr">
        <is>
          <t>REF-2024-09</t>
        </is>
      </c>
      <c r="B6" s="5" t="inlineStr">
        <is>
          <t>Gesamtschule Bergheim - Bauteil C</t>
        </is>
      </c>
      <c r="C6" s="5" t="inlineStr">
        <is>
          <t>Schule</t>
        </is>
      </c>
      <c r="D6" s="5" t="n">
        <v>2024</v>
      </c>
      <c r="E6" s="5" t="n">
        <v>182</v>
      </c>
      <c r="F6" s="5" t="inlineStr">
        <is>
          <t>Teilweise</t>
        </is>
      </c>
      <c r="G6" s="5" t="inlineStr">
        <is>
          <t>Nein</t>
        </is>
      </c>
      <c r="H6" s="5" t="inlineStr">
        <is>
          <t>Abgeschlossen</t>
        </is>
      </c>
      <c r="J6" s="6" t="inlineStr">
        <is>
          <t>Sensibel / medizinisch</t>
        </is>
      </c>
      <c r="K6" s="7">
        <f>COUNTIF(G5:G9,"Ja*")</f>
        <v/>
      </c>
      <c r="L6" s="7">
        <f>IF(K6&gt;=1,"prüfen: sensibel vorhanden, kein Krankenhaus","nicht erfüllt")</f>
        <v/>
      </c>
    </row>
    <row r="7" ht="34" customHeight="1">
      <c r="A7" s="5" t="inlineStr">
        <is>
          <t>REF-2023-06</t>
        </is>
      </c>
      <c r="B7" s="5" t="inlineStr">
        <is>
          <t>Verwaltungszentrum Rhein-Erft-Kreis</t>
        </is>
      </c>
      <c r="C7" s="5" t="inlineStr">
        <is>
          <t>Verwaltung</t>
        </is>
      </c>
      <c r="D7" s="5" t="n">
        <v>2023</v>
      </c>
      <c r="E7" s="5" t="n">
        <v>96</v>
      </c>
      <c r="F7" s="5" t="inlineStr">
        <is>
          <t>Ja</t>
        </is>
      </c>
      <c r="G7" s="5" t="inlineStr">
        <is>
          <t>Nein</t>
        </is>
      </c>
      <c r="H7" s="5" t="inlineStr">
        <is>
          <t>Abgeschlossen</t>
        </is>
      </c>
    </row>
    <row r="8" ht="34" customHeight="1">
      <c r="A8" s="5" t="inlineStr">
        <is>
          <t>REF-2022-11</t>
        </is>
      </c>
      <c r="B8" s="5" t="inlineStr">
        <is>
          <t>Büroquartier Frechen Nord</t>
        </is>
      </c>
      <c r="C8" s="5" t="inlineStr">
        <is>
          <t>Büro</t>
        </is>
      </c>
      <c r="D8" s="5" t="n">
        <v>2022</v>
      </c>
      <c r="E8" s="5" t="n">
        <v>148</v>
      </c>
      <c r="F8" s="5" t="inlineStr">
        <is>
          <t>Teilweise</t>
        </is>
      </c>
      <c r="G8" s="5" t="inlineStr">
        <is>
          <t>Nein</t>
        </is>
      </c>
      <c r="H8" s="5" t="inlineStr">
        <is>
          <t>Abgeschlossen</t>
        </is>
      </c>
    </row>
    <row r="9" ht="34" customHeight="1">
      <c r="A9" s="5" t="inlineStr">
        <is>
          <t>REF-2026-03</t>
        </is>
      </c>
      <c r="B9" s="5" t="inlineStr">
        <is>
          <t>Pflegezentrum Brühl Süd - Haus 2</t>
        </is>
      </c>
      <c r="C9" s="5" t="inlineStr">
        <is>
          <t>Pflegeeinrichtung</t>
        </is>
      </c>
      <c r="D9" s="5" t="n">
        <v>2026</v>
      </c>
      <c r="E9" s="5" t="n">
        <v>84</v>
      </c>
      <c r="F9" s="5" t="inlineStr">
        <is>
          <t>Ja</t>
        </is>
      </c>
      <c r="G9" s="5" t="inlineStr">
        <is>
          <t>Ja - sensibel, aber kein Krankenhaus</t>
        </is>
      </c>
      <c r="H9" s="5" t="inlineStr">
        <is>
          <t>Abgeschlossen</t>
        </is>
      </c>
    </row>
  </sheetData>
  <autoFilter ref="A4:H9"/>
  <mergeCells count="2">
    <mergeCell ref="A2:H2"/>
    <mergeCell ref="A1:H1"/>
  </mergeCells>
  <conditionalFormatting sqref="L5:L6">
    <cfRule type="cellIs" priority="1" operator="equal" dxfId="0">
      <formula>"nicht erfüllt"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2026-08-25T14:02:10Z</dcterms:created>
  <dcterms:modified xmlns:dcterms="http://purl.org/dc/terms/" xmlns:xsi="http://www.w3.org/2001/XMLSchema-instance" xsi:type="dcterms:W3CDTF">2026-08-25T14:02:10Z</dcterms:modified>
</cp:coreProperties>
</file>